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570" activeTab="1"/>
  </bookViews>
  <sheets>
    <sheet name="сетевой график" sheetId="1" r:id="rId1"/>
    <sheet name="показатели" sheetId="2" r:id="rId2"/>
  </sheets>
  <calcPr calcId="125725"/>
</workbook>
</file>

<file path=xl/calcChain.xml><?xml version="1.0" encoding="utf-8"?>
<calcChain xmlns="http://schemas.openxmlformats.org/spreadsheetml/2006/main">
  <c r="P15" i="1"/>
  <c r="P14"/>
  <c r="P13"/>
  <c r="P12"/>
  <c r="P11" s="1"/>
  <c r="M15"/>
  <c r="M14"/>
  <c r="M13"/>
  <c r="M12"/>
  <c r="M11" s="1"/>
  <c r="J15"/>
  <c r="J14"/>
  <c r="J13"/>
  <c r="J12"/>
  <c r="J11" s="1"/>
  <c r="G15"/>
  <c r="G14"/>
  <c r="G11" s="1"/>
  <c r="G13"/>
  <c r="G12"/>
  <c r="D15"/>
  <c r="D14"/>
  <c r="D13"/>
  <c r="D12"/>
  <c r="D11" s="1"/>
  <c r="O15"/>
  <c r="O14"/>
  <c r="O13"/>
  <c r="O12"/>
  <c r="O11" s="1"/>
  <c r="L15"/>
  <c r="L14"/>
  <c r="L13"/>
  <c r="L12"/>
  <c r="L11" s="1"/>
  <c r="I15"/>
  <c r="I14"/>
  <c r="I13"/>
  <c r="I12"/>
  <c r="I11" s="1"/>
  <c r="F15"/>
  <c r="F14"/>
  <c r="F11" s="1"/>
  <c r="F13"/>
  <c r="F12"/>
  <c r="C13"/>
  <c r="C15"/>
  <c r="C12"/>
  <c r="Q14"/>
  <c r="N14"/>
  <c r="C26"/>
  <c r="H25"/>
  <c r="C25"/>
  <c r="E25" s="1"/>
  <c r="C24"/>
  <c r="C23"/>
  <c r="O22"/>
  <c r="L22"/>
  <c r="I22"/>
  <c r="F22"/>
  <c r="H22" s="1"/>
  <c r="D22"/>
  <c r="C22"/>
  <c r="Q17"/>
  <c r="N17"/>
  <c r="O17"/>
  <c r="L17"/>
  <c r="I17"/>
  <c r="K17" s="1"/>
  <c r="F17"/>
  <c r="D17"/>
  <c r="Q20"/>
  <c r="C18"/>
  <c r="C19"/>
  <c r="C21"/>
  <c r="C20"/>
  <c r="E20" s="1"/>
  <c r="L9" i="2"/>
  <c r="J9"/>
  <c r="H9"/>
  <c r="L10"/>
  <c r="L11"/>
  <c r="J10"/>
  <c r="J11"/>
  <c r="H10"/>
  <c r="H11"/>
  <c r="F10"/>
  <c r="F11"/>
  <c r="F9"/>
  <c r="K20" i="1"/>
  <c r="N20"/>
  <c r="C14" l="1"/>
  <c r="E14" s="1"/>
  <c r="H11"/>
  <c r="H14"/>
  <c r="K11"/>
  <c r="N11"/>
  <c r="K14"/>
  <c r="Q11"/>
  <c r="C17"/>
  <c r="C11" l="1"/>
</calcChain>
</file>

<file path=xl/sharedStrings.xml><?xml version="1.0" encoding="utf-8"?>
<sst xmlns="http://schemas.openxmlformats.org/spreadsheetml/2006/main" count="88" uniqueCount="67">
  <si>
    <t>ОТЧЕТ</t>
  </si>
  <si>
    <t>Таблица 1</t>
  </si>
  <si>
    <t>Основные структурные элементы муниципальной программы/источник финансового обеспечения</t>
  </si>
  <si>
    <t>Финансовый год</t>
  </si>
  <si>
    <t>I квартал</t>
  </si>
  <si>
    <t>II квартал</t>
  </si>
  <si>
    <t>III квартал</t>
  </si>
  <si>
    <t>IV квартал</t>
  </si>
  <si>
    <t>Кассовое исполнение</t>
  </si>
  <si>
    <t>Муниципальная программа (всего), в том числе:</t>
  </si>
  <si>
    <t>Межбюджетные трансферты из федерального бюджета</t>
  </si>
  <si>
    <t>Межбюджетные трансферты из бюджета автономного округа</t>
  </si>
  <si>
    <t>Местный бюджет</t>
  </si>
  <si>
    <t>Иные источники финансирования (указать)</t>
  </si>
  <si>
    <t>1.</t>
  </si>
  <si>
    <t>1.1.</t>
  </si>
  <si>
    <t>2.</t>
  </si>
  <si>
    <t>№</t>
  </si>
  <si>
    <r>
      <t>1</t>
    </r>
    <r>
      <rPr>
        <sz val="10"/>
        <color theme="1"/>
        <rFont val="Times New Roman"/>
        <family val="1"/>
        <charset val="204"/>
      </rPr>
      <t>Приводится информация (отчет) о реализации структурных элементов за отчетный период, о причинах отклонения кассового исполнения объема финансирования структурного элемента от плана финансирования, установленного на отчетный период.</t>
    </r>
  </si>
  <si>
    <t xml:space="preserve">Исполнение, %
(гр.4/гр.3)*100
</t>
  </si>
  <si>
    <t xml:space="preserve">План
(уточненный)
</t>
  </si>
  <si>
    <t xml:space="preserve">Исполнение, %
(гр.7/гр.6)*100
</t>
  </si>
  <si>
    <t xml:space="preserve">Исполнение, %
(гр.10/гр.9)*100
</t>
  </si>
  <si>
    <t xml:space="preserve">Исполнение, %
(гр.13/гр.12)*100
</t>
  </si>
  <si>
    <t xml:space="preserve">Исполнение, %
(гр.16/гр.15)*100
</t>
  </si>
  <si>
    <t>2.1.</t>
  </si>
  <si>
    <t>Объем финансового обеспечения, тыс. рублей</t>
  </si>
  <si>
    <t>Наименование показателя муниципальной программы</t>
  </si>
  <si>
    <t>Ед. изм.</t>
  </si>
  <si>
    <t>Значение показателя муниципальной программы</t>
  </si>
  <si>
    <r>
      <t>Примечание</t>
    </r>
    <r>
      <rPr>
        <vertAlign val="superscript"/>
        <sz val="10"/>
        <color theme="1"/>
        <rFont val="Times New Roman"/>
        <family val="1"/>
        <charset val="204"/>
      </rPr>
      <t>3</t>
    </r>
  </si>
  <si>
    <t xml:space="preserve">отчетный год
(план)
</t>
  </si>
  <si>
    <t xml:space="preserve">I квартал
(факт)  
</t>
  </si>
  <si>
    <t xml:space="preserve">II квартал
(факт)  
</t>
  </si>
  <si>
    <t xml:space="preserve">III  квартал
(факт)  
</t>
  </si>
  <si>
    <t xml:space="preserve">отчетный год
(факт)
</t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</si>
  <si>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(гр.5/гр.4)*
100
</t>
    </r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</si>
  <si>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(гр.7/гр.4)*
100
</t>
    </r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</si>
  <si>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(гр.9/гр.4)*
100
</t>
    </r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</si>
  <si>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(гр.11/гр.4)*
100
</t>
    </r>
  </si>
  <si>
    <r>
      <t>Признак возрастания/
убывания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
(В/У)</t>
    </r>
  </si>
  <si>
    <r>
      <t>Информация об исполнении/ не исполнении структурного элемента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</si>
  <si>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rPr>
        <vertAlign val="superscript"/>
        <sz val="10"/>
        <color theme="1"/>
        <rFont val="Times New Roman"/>
        <family val="1"/>
        <charset val="204"/>
      </rPr>
      <t xml:space="preserve">1 </t>
    </r>
    <r>
      <rPr>
        <sz val="10"/>
        <color theme="1"/>
        <rFont val="Times New Roman"/>
        <family val="1"/>
        <charset val="204"/>
      </rPr>
      <t xml:space="preserve">Расчет степени достижения целевого показателя осуществляется по следующей формуле: 
1) Для возрастающего показателя  факт/план*100 (положительной динамикой является увеличение значения показателя).
2) Для убывающего показателя  (100-факт/план*100)+100 (положительной динамикой является снижение значения показателя).
3) Для показателя, плановое значение которого установлено в интервале не менее/не более пограничного значения, степень достижения составляет 100% в случае, если фактическое значение показателя находится в диапазоне интервала. Если фактическое значение показателя не соответствует диапазону интервала плановых условий, то степень достижения рассчитывается как отношение фактического значения показателя к пограничному значению диапазона интервала.
</t>
    </r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 xml:space="preserve">Указвается признак возрастания (В) для показателей, для  которых  положительной динамикой является увеличение значения показателя. Указывается признак убывания (У) для показателей, для которых положительной динамикой является снижение значения показателя.
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Приводится информация о динамике достижения показателя ежеквартально. Обоснование отклонения (перевыполнение/не достижение) значения показателя  на конец отчетного года.
</t>
    </r>
  </si>
  <si>
    <t>Таблица 2</t>
  </si>
  <si>
    <t xml:space="preserve"> (отчетный период) </t>
  </si>
  <si>
    <t>2.2.</t>
  </si>
  <si>
    <t>2.3.</t>
  </si>
  <si>
    <t>2.4.</t>
  </si>
  <si>
    <r>
      <t xml:space="preserve">1. </t>
    </r>
    <r>
      <rPr>
        <sz val="12"/>
        <color theme="1"/>
        <rFont val="Times New Roman"/>
        <family val="1"/>
        <charset val="204"/>
      </rPr>
      <t>*</t>
    </r>
  </si>
  <si>
    <r>
      <t xml:space="preserve">2. </t>
    </r>
    <r>
      <rPr>
        <b/>
        <sz val="12"/>
        <rFont val="Times New Roman"/>
        <family val="1"/>
        <charset val="204"/>
      </rPr>
      <t>*</t>
    </r>
  </si>
  <si>
    <t>* заполняется в зависимости от структуры муниципальной программы</t>
  </si>
  <si>
    <t>о ходе исполнения комплексного плана (сетевого графика) реализации муниципальной программы "Развитие гражданского общества на террритори города Урай"  за 1 квартал 2025 года</t>
  </si>
  <si>
    <t>1.4.</t>
  </si>
  <si>
    <t>1.2.</t>
  </si>
  <si>
    <t>1.3.</t>
  </si>
  <si>
    <t>Комплекс процессных мероприятий "Развитие форм непосредственного осуществления населением местного самоуправления" в том числе:</t>
  </si>
  <si>
    <t>Комплекс процессных мероприятий "Развитие социально ориентированных некоммерческих организзаций на территории города Урай" в том числе:</t>
  </si>
  <si>
    <t>Создание условий для развития гражданского общества и реализации гражданских инициатив</t>
  </si>
  <si>
    <t>Доля средств бюджета города Урай, выделяемых социально ориентированным некоммерческим организациям, в общем объеме средств бюджета города  Урай, выделяемых через конкурентные процедуры</t>
  </si>
  <si>
    <t xml:space="preserve">Количество
форм непосредственного осуществления населением местного самоуправления и участие населения в осуществлении местного самоуправления и случаев их применения в городе Урай
</t>
  </si>
  <si>
    <t>3.</t>
  </si>
  <si>
    <t>Количество территориальных общественных самоуправлений,  созданных на территории города Урай</t>
  </si>
  <si>
    <t xml:space="preserve">В 1 квартале отбор по предоставлению грантов в форме субсидий СОНКО не проводился, в связи с настройкой платформы предоставления мер финансовой и государственной поддержки, проведение отбора для некоммерческих организации запланировано на 2 квартал 2025.   </t>
  </si>
  <si>
    <t>В 1 квартале отбор по предоставлению субсидий ТОС был организован, но не состоялся в связи с отсутствием заявок. Отбор будет перенесен на 2 квартал.</t>
  </si>
  <si>
    <t>В</t>
  </si>
  <si>
    <t xml:space="preserve">Показатель будет достигнут в течение года. </t>
  </si>
  <si>
    <t>о достижении показателей муниципальной программы за I квартал  в 2025 году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</si>
</sst>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right" indent="15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" fontId="5" fillId="0" borderId="1" xfId="0" applyNumberFormat="1" applyFont="1" applyBorder="1" applyAlignment="1">
      <alignment vertical="top" wrapText="1"/>
    </xf>
    <xf numFmtId="14" fontId="5" fillId="0" borderId="1" xfId="0" applyNumberFormat="1" applyFont="1" applyBorder="1" applyAlignment="1">
      <alignment vertical="top" wrapText="1"/>
    </xf>
    <xf numFmtId="0" fontId="7" fillId="0" borderId="0" xfId="0" applyFont="1"/>
    <xf numFmtId="0" fontId="1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5" fillId="0" borderId="0" xfId="0" applyFont="1"/>
    <xf numFmtId="164" fontId="1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zoomScale="85" zoomScaleNormal="85" workbookViewId="0">
      <selection activeCell="R20" sqref="R20"/>
    </sheetView>
  </sheetViews>
  <sheetFormatPr defaultColWidth="9.140625" defaultRowHeight="15"/>
  <cols>
    <col min="1" max="1" width="6.5703125" style="12" customWidth="1"/>
    <col min="2" max="2" width="49.7109375" style="12" customWidth="1"/>
    <col min="3" max="17" width="10.42578125" style="12" customWidth="1"/>
    <col min="18" max="18" width="32.85546875" style="12" customWidth="1"/>
    <col min="19" max="16384" width="9.140625" style="12"/>
  </cols>
  <sheetData>
    <row r="1" spans="1:18" ht="14.25" customHeight="1">
      <c r="A1" s="1"/>
      <c r="R1" s="17" t="s">
        <v>1</v>
      </c>
    </row>
    <row r="2" spans="1:18" ht="15.75">
      <c r="A2" s="1" t="s">
        <v>1</v>
      </c>
    </row>
    <row r="3" spans="1:18" ht="15.75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5.75">
      <c r="A4" s="30" t="s">
        <v>51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>
      <c r="A5" s="3"/>
      <c r="M5" s="31" t="s">
        <v>44</v>
      </c>
      <c r="N5" s="31"/>
    </row>
    <row r="6" spans="1:18" ht="15.75">
      <c r="A6" s="2"/>
    </row>
    <row r="7" spans="1:18" s="4" customFormat="1" ht="18" customHeight="1">
      <c r="A7" s="32" t="s">
        <v>17</v>
      </c>
      <c r="B7" s="32" t="s">
        <v>2</v>
      </c>
      <c r="C7" s="32" t="s">
        <v>26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5" t="s">
        <v>41</v>
      </c>
    </row>
    <row r="8" spans="1:18" s="4" customFormat="1" ht="16.5" customHeight="1">
      <c r="A8" s="32"/>
      <c r="B8" s="32"/>
      <c r="C8" s="32" t="s">
        <v>3</v>
      </c>
      <c r="D8" s="32"/>
      <c r="E8" s="32"/>
      <c r="F8" s="32" t="s">
        <v>4</v>
      </c>
      <c r="G8" s="32"/>
      <c r="H8" s="32"/>
      <c r="I8" s="32" t="s">
        <v>5</v>
      </c>
      <c r="J8" s="32"/>
      <c r="K8" s="32"/>
      <c r="L8" s="32" t="s">
        <v>6</v>
      </c>
      <c r="M8" s="32"/>
      <c r="N8" s="32"/>
      <c r="O8" s="32" t="s">
        <v>7</v>
      </c>
      <c r="P8" s="32"/>
      <c r="Q8" s="32"/>
      <c r="R8" s="36"/>
    </row>
    <row r="9" spans="1:18" s="4" customFormat="1" ht="97.5" customHeight="1">
      <c r="A9" s="32"/>
      <c r="B9" s="32"/>
      <c r="C9" s="13" t="s">
        <v>20</v>
      </c>
      <c r="D9" s="14" t="s">
        <v>8</v>
      </c>
      <c r="E9" s="13" t="s">
        <v>19</v>
      </c>
      <c r="F9" s="14" t="s">
        <v>20</v>
      </c>
      <c r="G9" s="14" t="s">
        <v>8</v>
      </c>
      <c r="H9" s="14" t="s">
        <v>21</v>
      </c>
      <c r="I9" s="13" t="s">
        <v>20</v>
      </c>
      <c r="J9" s="14" t="s">
        <v>8</v>
      </c>
      <c r="K9" s="14" t="s">
        <v>22</v>
      </c>
      <c r="L9" s="13" t="s">
        <v>20</v>
      </c>
      <c r="M9" s="14" t="s">
        <v>8</v>
      </c>
      <c r="N9" s="14" t="s">
        <v>23</v>
      </c>
      <c r="O9" s="13" t="s">
        <v>20</v>
      </c>
      <c r="P9" s="14" t="s">
        <v>8</v>
      </c>
      <c r="Q9" s="14" t="s">
        <v>24</v>
      </c>
      <c r="R9" s="37"/>
    </row>
    <row r="10" spans="1:18" s="4" customFormat="1" ht="12.7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5">
        <v>17</v>
      </c>
      <c r="R10" s="5">
        <v>18</v>
      </c>
    </row>
    <row r="11" spans="1:18" s="4" customFormat="1" ht="17.25" customHeight="1">
      <c r="A11" s="34" t="s">
        <v>9</v>
      </c>
      <c r="B11" s="34"/>
      <c r="C11" s="18">
        <f>C12+C13+C14+C15</f>
        <v>23119.5</v>
      </c>
      <c r="D11" s="18">
        <f>D12+D13+D14+D15</f>
        <v>0</v>
      </c>
      <c r="E11" s="16">
        <v>0</v>
      </c>
      <c r="F11" s="18">
        <f>F12+F13+F14+F15</f>
        <v>4000</v>
      </c>
      <c r="G11" s="18">
        <f>G12+G13+G14+G15</f>
        <v>0</v>
      </c>
      <c r="H11" s="21">
        <f>G11/F11*100</f>
        <v>0</v>
      </c>
      <c r="I11" s="18">
        <f>I12+I13+I14+I15</f>
        <v>16619.5</v>
      </c>
      <c r="J11" s="18">
        <f>J12+J13+J14+J15</f>
        <v>0</v>
      </c>
      <c r="K11" s="21">
        <f t="shared" ref="K11" si="0">J11/I11*100</f>
        <v>0</v>
      </c>
      <c r="L11" s="18">
        <f>L12+L13+L14+L15</f>
        <v>1500</v>
      </c>
      <c r="M11" s="18">
        <f>M12+M13+M14+M15</f>
        <v>0</v>
      </c>
      <c r="N11" s="21">
        <f t="shared" ref="N11" si="1">M11/L11*100</f>
        <v>0</v>
      </c>
      <c r="O11" s="18">
        <f>O12+O13+O14+O15</f>
        <v>1000</v>
      </c>
      <c r="P11" s="18">
        <f>P12+P13+P14+P15</f>
        <v>0</v>
      </c>
      <c r="Q11" s="21">
        <f t="shared" ref="Q11" si="2">P11/O11*100</f>
        <v>0</v>
      </c>
      <c r="R11" s="6"/>
    </row>
    <row r="12" spans="1:18" s="4" customFormat="1" ht="16.5" customHeight="1">
      <c r="A12" s="34" t="s">
        <v>10</v>
      </c>
      <c r="B12" s="34"/>
      <c r="C12" s="20">
        <f>C18+C23</f>
        <v>0</v>
      </c>
      <c r="D12" s="20">
        <f>D18+D23</f>
        <v>0</v>
      </c>
      <c r="E12" s="16">
        <v>0</v>
      </c>
      <c r="F12" s="20">
        <f>F18+F23</f>
        <v>0</v>
      </c>
      <c r="G12" s="20">
        <f>G18+G23</f>
        <v>0</v>
      </c>
      <c r="H12" s="16">
        <v>0</v>
      </c>
      <c r="I12" s="20">
        <f>I18+I23</f>
        <v>0</v>
      </c>
      <c r="J12" s="20">
        <f>J18+J23</f>
        <v>0</v>
      </c>
      <c r="K12" s="16">
        <v>0</v>
      </c>
      <c r="L12" s="20">
        <f>L18+L23</f>
        <v>0</v>
      </c>
      <c r="M12" s="20">
        <f>M18+M23</f>
        <v>0</v>
      </c>
      <c r="N12" s="16">
        <v>0</v>
      </c>
      <c r="O12" s="20">
        <f>O18+O23</f>
        <v>0</v>
      </c>
      <c r="P12" s="20">
        <f>P18+P23</f>
        <v>0</v>
      </c>
      <c r="Q12" s="16">
        <v>0</v>
      </c>
      <c r="R12" s="6"/>
    </row>
    <row r="13" spans="1:18" s="4" customFormat="1" ht="16.5" customHeight="1">
      <c r="A13" s="34" t="s">
        <v>11</v>
      </c>
      <c r="B13" s="34"/>
      <c r="C13" s="20">
        <f t="shared" ref="C13:D15" si="3">C19+C24</f>
        <v>0</v>
      </c>
      <c r="D13" s="20">
        <f t="shared" si="3"/>
        <v>0</v>
      </c>
      <c r="E13" s="16">
        <v>0</v>
      </c>
      <c r="F13" s="20">
        <f t="shared" ref="F13:G15" si="4">F19+F24</f>
        <v>0</v>
      </c>
      <c r="G13" s="20">
        <f t="shared" si="4"/>
        <v>0</v>
      </c>
      <c r="H13" s="16">
        <v>0</v>
      </c>
      <c r="I13" s="20">
        <f t="shared" ref="I13:J15" si="5">I19+I24</f>
        <v>0</v>
      </c>
      <c r="J13" s="20">
        <f t="shared" si="5"/>
        <v>0</v>
      </c>
      <c r="K13" s="16">
        <v>0</v>
      </c>
      <c r="L13" s="20">
        <f t="shared" ref="L13:M15" si="6">L19+L24</f>
        <v>0</v>
      </c>
      <c r="M13" s="20">
        <f t="shared" si="6"/>
        <v>0</v>
      </c>
      <c r="N13" s="16">
        <v>0</v>
      </c>
      <c r="O13" s="20">
        <f t="shared" ref="O13:P15" si="7">O19+O24</f>
        <v>0</v>
      </c>
      <c r="P13" s="20">
        <f t="shared" si="7"/>
        <v>0</v>
      </c>
      <c r="Q13" s="16">
        <v>0</v>
      </c>
      <c r="R13" s="6"/>
    </row>
    <row r="14" spans="1:18" s="4" customFormat="1" ht="16.5" customHeight="1">
      <c r="A14" s="34" t="s">
        <v>12</v>
      </c>
      <c r="B14" s="34"/>
      <c r="C14" s="20">
        <f t="shared" si="3"/>
        <v>23119.5</v>
      </c>
      <c r="D14" s="20">
        <f t="shared" si="3"/>
        <v>0</v>
      </c>
      <c r="E14" s="21">
        <f t="shared" ref="E14" si="8">D14/C14*100</f>
        <v>0</v>
      </c>
      <c r="F14" s="20">
        <f t="shared" si="4"/>
        <v>4000</v>
      </c>
      <c r="G14" s="20">
        <f t="shared" si="4"/>
        <v>0</v>
      </c>
      <c r="H14" s="21">
        <f t="shared" ref="H14" si="9">G14/F14*100</f>
        <v>0</v>
      </c>
      <c r="I14" s="20">
        <f t="shared" si="5"/>
        <v>16619.5</v>
      </c>
      <c r="J14" s="20">
        <f t="shared" si="5"/>
        <v>0</v>
      </c>
      <c r="K14" s="21">
        <f t="shared" ref="K14" si="10">J14/I14*100</f>
        <v>0</v>
      </c>
      <c r="L14" s="20">
        <f t="shared" si="6"/>
        <v>1500</v>
      </c>
      <c r="M14" s="20">
        <f t="shared" si="6"/>
        <v>0</v>
      </c>
      <c r="N14" s="21">
        <f t="shared" ref="N14" si="11">M14/L14*100</f>
        <v>0</v>
      </c>
      <c r="O14" s="20">
        <f t="shared" si="7"/>
        <v>1000</v>
      </c>
      <c r="P14" s="20">
        <f t="shared" si="7"/>
        <v>0</v>
      </c>
      <c r="Q14" s="21">
        <f t="shared" ref="Q14" si="12">P14/O14*100</f>
        <v>0</v>
      </c>
      <c r="R14" s="6"/>
    </row>
    <row r="15" spans="1:18" s="4" customFormat="1" ht="16.5" customHeight="1">
      <c r="A15" s="34" t="s">
        <v>13</v>
      </c>
      <c r="B15" s="34"/>
      <c r="C15" s="20">
        <f t="shared" si="3"/>
        <v>0</v>
      </c>
      <c r="D15" s="20">
        <f t="shared" si="3"/>
        <v>0</v>
      </c>
      <c r="E15" s="16">
        <v>0</v>
      </c>
      <c r="F15" s="20">
        <f t="shared" si="4"/>
        <v>0</v>
      </c>
      <c r="G15" s="20">
        <f t="shared" si="4"/>
        <v>0</v>
      </c>
      <c r="H15" s="16">
        <v>0</v>
      </c>
      <c r="I15" s="20">
        <f t="shared" si="5"/>
        <v>0</v>
      </c>
      <c r="J15" s="20">
        <f t="shared" si="5"/>
        <v>0</v>
      </c>
      <c r="K15" s="16">
        <v>0</v>
      </c>
      <c r="L15" s="20">
        <f t="shared" si="6"/>
        <v>0</v>
      </c>
      <c r="M15" s="20">
        <f t="shared" si="6"/>
        <v>0</v>
      </c>
      <c r="N15" s="16">
        <v>0</v>
      </c>
      <c r="O15" s="20">
        <f t="shared" si="7"/>
        <v>0</v>
      </c>
      <c r="P15" s="20">
        <f t="shared" si="7"/>
        <v>0</v>
      </c>
      <c r="Q15" s="16">
        <v>0</v>
      </c>
      <c r="R15" s="6"/>
    </row>
    <row r="16" spans="1:18" s="4" customFormat="1" ht="27.75" customHeight="1">
      <c r="A16" s="34"/>
      <c r="B16" s="34"/>
      <c r="C16" s="16"/>
      <c r="D16" s="18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8"/>
      <c r="P16" s="16"/>
      <c r="Q16" s="16"/>
      <c r="R16" s="6"/>
    </row>
    <row r="17" spans="1:18" s="4" customFormat="1" ht="53.25" customHeight="1">
      <c r="A17" s="6" t="s">
        <v>48</v>
      </c>
      <c r="B17" s="7" t="s">
        <v>56</v>
      </c>
      <c r="C17" s="16">
        <f>C18+C19+C20+C21</f>
        <v>19119.5</v>
      </c>
      <c r="D17" s="18">
        <f>D18+D19+D20+D21</f>
        <v>0</v>
      </c>
      <c r="E17" s="16">
        <v>0</v>
      </c>
      <c r="F17" s="16">
        <f>F18+F19+F20+F21</f>
        <v>0</v>
      </c>
      <c r="G17" s="16">
        <v>0</v>
      </c>
      <c r="H17" s="21">
        <v>0</v>
      </c>
      <c r="I17" s="16">
        <f>I18+I19+I20+I21</f>
        <v>16619.5</v>
      </c>
      <c r="J17" s="16">
        <v>0</v>
      </c>
      <c r="K17" s="21">
        <f t="shared" ref="K17:K20" si="13">J17/I17*100</f>
        <v>0</v>
      </c>
      <c r="L17" s="16">
        <f>L18+L19+L20+L21</f>
        <v>1500</v>
      </c>
      <c r="M17" s="16">
        <v>0</v>
      </c>
      <c r="N17" s="21">
        <f t="shared" ref="N17:N20" si="14">M17/L17*100</f>
        <v>0</v>
      </c>
      <c r="O17" s="16">
        <f>O18+O19+O20+O21</f>
        <v>1000</v>
      </c>
      <c r="P17" s="16">
        <v>0</v>
      </c>
      <c r="Q17" s="21">
        <f t="shared" ref="Q17:Q20" si="15">P17/O17*100</f>
        <v>0</v>
      </c>
      <c r="R17" s="6"/>
    </row>
    <row r="18" spans="1:18" s="4" customFormat="1" ht="12.75">
      <c r="A18" s="6" t="s">
        <v>15</v>
      </c>
      <c r="B18" s="6" t="s">
        <v>10</v>
      </c>
      <c r="C18" s="20">
        <f t="shared" ref="C18:C19" si="16">F18+I18+L18+O18</f>
        <v>0</v>
      </c>
      <c r="D18" s="18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6"/>
    </row>
    <row r="19" spans="1:18" s="4" customFormat="1" ht="25.5">
      <c r="A19" s="6" t="s">
        <v>53</v>
      </c>
      <c r="B19" s="6" t="s">
        <v>11</v>
      </c>
      <c r="C19" s="20">
        <f t="shared" si="16"/>
        <v>0</v>
      </c>
      <c r="D19" s="18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6"/>
    </row>
    <row r="20" spans="1:18" s="4" customFormat="1" ht="124.5" customHeight="1">
      <c r="A20" s="6" t="s">
        <v>54</v>
      </c>
      <c r="B20" s="19" t="s">
        <v>12</v>
      </c>
      <c r="C20" s="20">
        <f>F20+I20+L20+O20</f>
        <v>19119.5</v>
      </c>
      <c r="D20" s="20">
        <v>0</v>
      </c>
      <c r="E20" s="21">
        <f t="shared" ref="E20" si="17">D20/C20*100</f>
        <v>0</v>
      </c>
      <c r="F20" s="21">
        <v>0</v>
      </c>
      <c r="G20" s="21">
        <v>0</v>
      </c>
      <c r="H20" s="21">
        <v>0</v>
      </c>
      <c r="I20" s="21">
        <v>16619.5</v>
      </c>
      <c r="J20" s="21"/>
      <c r="K20" s="21">
        <f t="shared" si="13"/>
        <v>0</v>
      </c>
      <c r="L20" s="21">
        <v>1500</v>
      </c>
      <c r="M20" s="21"/>
      <c r="N20" s="21">
        <f t="shared" si="14"/>
        <v>0</v>
      </c>
      <c r="O20" s="21">
        <v>1000</v>
      </c>
      <c r="P20" s="21"/>
      <c r="Q20" s="21">
        <f t="shared" si="15"/>
        <v>0</v>
      </c>
      <c r="R20" s="27" t="s">
        <v>62</v>
      </c>
    </row>
    <row r="21" spans="1:18" s="22" customFormat="1" ht="12.75">
      <c r="A21" s="6" t="s">
        <v>52</v>
      </c>
      <c r="B21" s="6" t="s">
        <v>13</v>
      </c>
      <c r="C21" s="20">
        <f>F21+I21+L21+O21</f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6"/>
    </row>
    <row r="22" spans="1:18" s="15" customFormat="1" ht="38.25">
      <c r="A22" s="10" t="s">
        <v>49</v>
      </c>
      <c r="B22" s="9" t="s">
        <v>55</v>
      </c>
      <c r="C22" s="28">
        <f>C23+C24+C25+C26</f>
        <v>4000</v>
      </c>
      <c r="D22" s="28">
        <f>D23+D24+D25+D26</f>
        <v>0</v>
      </c>
      <c r="E22" s="28">
        <v>0</v>
      </c>
      <c r="F22" s="28">
        <f>F23+F24+F25+F26</f>
        <v>4000</v>
      </c>
      <c r="G22" s="28">
        <v>0</v>
      </c>
      <c r="H22" s="29">
        <f t="shared" ref="H22" si="18">G22/F22*100</f>
        <v>0</v>
      </c>
      <c r="I22" s="28">
        <f>I23+I24+I25+I26</f>
        <v>0</v>
      </c>
      <c r="J22" s="28">
        <v>0</v>
      </c>
      <c r="K22" s="29">
        <v>0</v>
      </c>
      <c r="L22" s="28">
        <f>L23+L24+L25+L26</f>
        <v>0</v>
      </c>
      <c r="M22" s="28">
        <v>0</v>
      </c>
      <c r="N22" s="29">
        <v>0</v>
      </c>
      <c r="O22" s="28">
        <f>O23+O24+O25+O26</f>
        <v>0</v>
      </c>
      <c r="P22" s="28">
        <v>0</v>
      </c>
      <c r="Q22" s="29">
        <v>0</v>
      </c>
      <c r="R22" s="8"/>
    </row>
    <row r="23" spans="1:18" s="15" customFormat="1" ht="12.75">
      <c r="A23" s="11" t="s">
        <v>25</v>
      </c>
      <c r="B23" s="8" t="s">
        <v>10</v>
      </c>
      <c r="C23" s="29">
        <f t="shared" ref="C23:C24" si="19">F23+I23+L23+O23</f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8"/>
    </row>
    <row r="24" spans="1:18" s="15" customFormat="1" ht="25.5">
      <c r="A24" s="11" t="s">
        <v>45</v>
      </c>
      <c r="B24" s="8" t="s">
        <v>11</v>
      </c>
      <c r="C24" s="29">
        <f t="shared" si="19"/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8"/>
    </row>
    <row r="25" spans="1:18" s="15" customFormat="1" ht="108.75" customHeight="1">
      <c r="A25" s="11" t="s">
        <v>46</v>
      </c>
      <c r="B25" s="8" t="s">
        <v>12</v>
      </c>
      <c r="C25" s="29">
        <f>F25+I25+L25+O25</f>
        <v>4000</v>
      </c>
      <c r="D25" s="29">
        <v>0</v>
      </c>
      <c r="E25" s="29">
        <f t="shared" ref="E25" si="20">D25/C25*100</f>
        <v>0</v>
      </c>
      <c r="F25" s="29">
        <v>4000</v>
      </c>
      <c r="G25" s="29">
        <v>0</v>
      </c>
      <c r="H25" s="29">
        <f t="shared" ref="H25" si="21">G25/F25*100</f>
        <v>0</v>
      </c>
      <c r="I25" s="29">
        <v>0</v>
      </c>
      <c r="J25" s="29"/>
      <c r="K25" s="29">
        <v>0</v>
      </c>
      <c r="L25" s="29">
        <v>0</v>
      </c>
      <c r="M25" s="29"/>
      <c r="N25" s="29">
        <v>0</v>
      </c>
      <c r="O25" s="29">
        <v>0</v>
      </c>
      <c r="P25" s="29"/>
      <c r="Q25" s="29">
        <v>0</v>
      </c>
      <c r="R25" s="27" t="s">
        <v>63</v>
      </c>
    </row>
    <row r="26" spans="1:18" s="15" customFormat="1" ht="12.75">
      <c r="A26" s="11" t="s">
        <v>47</v>
      </c>
      <c r="B26" s="8" t="s">
        <v>13</v>
      </c>
      <c r="C26" s="20">
        <f>F26+I26+L26+O26</f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8"/>
    </row>
    <row r="27" spans="1:18" ht="27.75" customHeight="1">
      <c r="A27" s="33" t="s">
        <v>18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18">
      <c r="A28" s="12" t="s">
        <v>50</v>
      </c>
    </row>
  </sheetData>
  <mergeCells count="19">
    <mergeCell ref="A27:R27"/>
    <mergeCell ref="A14:B14"/>
    <mergeCell ref="A15:B15"/>
    <mergeCell ref="A16:B16"/>
    <mergeCell ref="I8:K8"/>
    <mergeCell ref="L8:N8"/>
    <mergeCell ref="O8:Q8"/>
    <mergeCell ref="R7:R9"/>
    <mergeCell ref="A13:B13"/>
    <mergeCell ref="A12:B12"/>
    <mergeCell ref="A11:B11"/>
    <mergeCell ref="A7:A9"/>
    <mergeCell ref="B7:B9"/>
    <mergeCell ref="A3:R3"/>
    <mergeCell ref="A4:R4"/>
    <mergeCell ref="M5:N5"/>
    <mergeCell ref="C7:Q7"/>
    <mergeCell ref="C8:E8"/>
    <mergeCell ref="F8:H8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F9" sqref="F9"/>
    </sheetView>
  </sheetViews>
  <sheetFormatPr defaultRowHeight="15"/>
  <cols>
    <col min="2" max="2" width="50.7109375" customWidth="1"/>
    <col min="4" max="5" width="10.42578125" customWidth="1"/>
    <col min="6" max="6" width="12.28515625" customWidth="1"/>
    <col min="7" max="7" width="10.42578125" customWidth="1"/>
    <col min="8" max="8" width="11.5703125" customWidth="1"/>
    <col min="9" max="9" width="10.42578125" customWidth="1"/>
    <col min="10" max="10" width="11.28515625" customWidth="1"/>
    <col min="11" max="11" width="10.42578125" customWidth="1"/>
    <col min="12" max="12" width="11.7109375" customWidth="1"/>
    <col min="13" max="13" width="11.42578125" customWidth="1"/>
    <col min="14" max="14" width="46.5703125" customWidth="1"/>
  </cols>
  <sheetData>
    <row r="1" spans="1:14">
      <c r="N1" s="17" t="s">
        <v>43</v>
      </c>
    </row>
    <row r="2" spans="1:14" ht="15.7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>
      <c r="A3" s="30" t="s">
        <v>66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5" spans="1:14" ht="30.75" customHeight="1">
      <c r="A5" s="35" t="s">
        <v>17</v>
      </c>
      <c r="B5" s="35" t="s">
        <v>27</v>
      </c>
      <c r="C5" s="35" t="s">
        <v>28</v>
      </c>
      <c r="D5" s="38" t="s">
        <v>29</v>
      </c>
      <c r="E5" s="39"/>
      <c r="F5" s="39"/>
      <c r="G5" s="39"/>
      <c r="H5" s="39"/>
      <c r="I5" s="39"/>
      <c r="J5" s="39"/>
      <c r="K5" s="39"/>
      <c r="L5" s="40"/>
      <c r="M5" s="35" t="s">
        <v>40</v>
      </c>
      <c r="N5" s="35" t="s">
        <v>30</v>
      </c>
    </row>
    <row r="6" spans="1:14" ht="81.75" customHeight="1">
      <c r="A6" s="37"/>
      <c r="B6" s="37"/>
      <c r="C6" s="37"/>
      <c r="D6" s="5" t="s">
        <v>31</v>
      </c>
      <c r="E6" s="5" t="s">
        <v>32</v>
      </c>
      <c r="F6" s="5" t="s">
        <v>36</v>
      </c>
      <c r="G6" s="5" t="s">
        <v>33</v>
      </c>
      <c r="H6" s="5" t="s">
        <v>37</v>
      </c>
      <c r="I6" s="5" t="s">
        <v>34</v>
      </c>
      <c r="J6" s="5" t="s">
        <v>38</v>
      </c>
      <c r="K6" s="5" t="s">
        <v>35</v>
      </c>
      <c r="L6" s="5" t="s">
        <v>39</v>
      </c>
      <c r="M6" s="37"/>
      <c r="N6" s="37"/>
    </row>
    <row r="7" spans="1:14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</row>
    <row r="8" spans="1:14" ht="30" customHeight="1">
      <c r="A8" s="34" t="s">
        <v>57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6"/>
    </row>
    <row r="9" spans="1:14" ht="68.25" customHeight="1">
      <c r="A9" s="6" t="s">
        <v>14</v>
      </c>
      <c r="B9" s="25" t="s">
        <v>58</v>
      </c>
      <c r="C9" s="6"/>
      <c r="D9" s="18">
        <v>1.8</v>
      </c>
      <c r="E9" s="18">
        <v>1.8</v>
      </c>
      <c r="F9" s="18">
        <f>E9/D9*100</f>
        <v>100</v>
      </c>
      <c r="G9" s="16"/>
      <c r="H9" s="16">
        <f>G9/D9*100</f>
        <v>0</v>
      </c>
      <c r="I9" s="16"/>
      <c r="J9" s="16">
        <f>I9/D9*100</f>
        <v>0</v>
      </c>
      <c r="K9" s="16"/>
      <c r="L9" s="16">
        <f>K9/D9*100</f>
        <v>0</v>
      </c>
      <c r="M9" s="18" t="s">
        <v>64</v>
      </c>
      <c r="N9" s="6"/>
    </row>
    <row r="10" spans="1:14" ht="81.75" customHeight="1">
      <c r="A10" s="23" t="s">
        <v>16</v>
      </c>
      <c r="B10" s="26" t="s">
        <v>59</v>
      </c>
      <c r="C10" s="6"/>
      <c r="D10" s="18">
        <v>25</v>
      </c>
      <c r="E10" s="18">
        <v>5</v>
      </c>
      <c r="F10" s="18">
        <f t="shared" ref="F10:F11" si="0">E10/D10*100</f>
        <v>20</v>
      </c>
      <c r="G10" s="16"/>
      <c r="H10" s="16">
        <f t="shared" ref="H10:H11" si="1">G10/D10*100</f>
        <v>0</v>
      </c>
      <c r="I10" s="16"/>
      <c r="J10" s="16">
        <f t="shared" ref="J10:J11" si="2">I10/D10*100</f>
        <v>0</v>
      </c>
      <c r="K10" s="16"/>
      <c r="L10" s="16">
        <f t="shared" ref="L10:L11" si="3">K10/D10*100</f>
        <v>0</v>
      </c>
      <c r="M10" s="18" t="s">
        <v>64</v>
      </c>
      <c r="N10" s="24" t="s">
        <v>65</v>
      </c>
    </row>
    <row r="11" spans="1:14" ht="63" customHeight="1">
      <c r="A11" s="23" t="s">
        <v>60</v>
      </c>
      <c r="B11" s="26" t="s">
        <v>61</v>
      </c>
      <c r="C11" s="6"/>
      <c r="D11" s="18">
        <v>6</v>
      </c>
      <c r="E11" s="18">
        <v>6</v>
      </c>
      <c r="F11" s="18">
        <f t="shared" si="0"/>
        <v>100</v>
      </c>
      <c r="G11" s="16"/>
      <c r="H11" s="16">
        <f t="shared" si="1"/>
        <v>0</v>
      </c>
      <c r="I11" s="16"/>
      <c r="J11" s="16">
        <f t="shared" si="2"/>
        <v>0</v>
      </c>
      <c r="K11" s="16"/>
      <c r="L11" s="16">
        <f t="shared" si="3"/>
        <v>0</v>
      </c>
      <c r="M11" s="18" t="s">
        <v>64</v>
      </c>
      <c r="N11" s="6"/>
    </row>
    <row r="12" spans="1:14" ht="107.25" customHeight="1">
      <c r="A12" s="41" t="s">
        <v>42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</sheetData>
  <mergeCells count="10">
    <mergeCell ref="A8:M8"/>
    <mergeCell ref="D5:L5"/>
    <mergeCell ref="M5:M6"/>
    <mergeCell ref="A12:N12"/>
    <mergeCell ref="A2:N2"/>
    <mergeCell ref="A3:N3"/>
    <mergeCell ref="A5:A6"/>
    <mergeCell ref="B5:B6"/>
    <mergeCell ref="C5:C6"/>
    <mergeCell ref="N5:N6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сетевой график</vt:lpstr>
      <vt:lpstr>показатели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2025-04-09T06:38:15Z</dcterms:modified>
</cp:coreProperties>
</file>